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4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在庫管理" sheetId="1" state="visible" r:id="rId3"/>
    <sheet name="古物台帳(法定記録)" sheetId="2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<sst xmlns="http://schemas.openxmlformats.org/spreadsheetml/2006/main" count="51" uniqueCount="50">
  <si>
    <t xml:space="preserve">在庫管理表（サンプル）</t>
  </si>
  <si>
    <t xml:space="preserve">黄色いセルに入力してください。粗利・在庫日数は自動計算されます。「販売状況」はプルダウンから選べます。</t>
  </si>
  <si>
    <r>
      <rPr>
        <b val="true"/>
        <sz val="10"/>
        <color rgb="FFFFFFFF"/>
        <rFont val="Noto Sans CJK SC"/>
        <family val="2"/>
      </rPr>
      <t xml:space="preserve">管理</t>
    </r>
    <r>
      <rPr>
        <b val="true"/>
        <sz val="10"/>
        <color rgb="FFFFFFFF"/>
        <rFont val="Arial"/>
        <family val="0"/>
        <charset val="1"/>
      </rPr>
      <t xml:space="preserve">No</t>
    </r>
  </si>
  <si>
    <t xml:space="preserve">商品名</t>
  </si>
  <si>
    <t xml:space="preserve">カテゴリ</t>
  </si>
  <si>
    <t xml:space="preserve">仕入日</t>
  </si>
  <si>
    <t xml:space="preserve">仕入先</t>
  </si>
  <si>
    <r>
      <rPr>
        <b val="true"/>
        <sz val="10"/>
        <color rgb="FFFFFFFF"/>
        <rFont val="Noto Sans CJK SC"/>
        <family val="2"/>
      </rPr>
      <t xml:space="preserve">仕入値</t>
    </r>
    <r>
      <rPr>
        <b val="true"/>
        <sz val="10"/>
        <color rgb="FFFFFFFF"/>
        <rFont val="Arial"/>
        <family val="0"/>
        <charset val="1"/>
      </rPr>
      <t xml:space="preserve">(</t>
    </r>
    <r>
      <rPr>
        <b val="true"/>
        <sz val="10"/>
        <color rgb="FFFFFFFF"/>
        <rFont val="Noto Sans CJK SC"/>
        <family val="2"/>
      </rPr>
      <t xml:space="preserve">円</t>
    </r>
    <r>
      <rPr>
        <b val="true"/>
        <sz val="10"/>
        <color rgb="FFFFFFFF"/>
        <rFont val="Arial"/>
        <family val="0"/>
        <charset val="1"/>
      </rPr>
      <t xml:space="preserve">)</t>
    </r>
  </si>
  <si>
    <t xml:space="preserve">状態</t>
  </si>
  <si>
    <t xml:space="preserve">出品先</t>
  </si>
  <si>
    <r>
      <rPr>
        <b val="true"/>
        <sz val="10"/>
        <color rgb="FFFFFFFF"/>
        <rFont val="Noto Sans CJK SC"/>
        <family val="2"/>
      </rPr>
      <t xml:space="preserve">出品価格</t>
    </r>
    <r>
      <rPr>
        <b val="true"/>
        <sz val="10"/>
        <color rgb="FFFFFFFF"/>
        <rFont val="Arial"/>
        <family val="0"/>
        <charset val="1"/>
      </rPr>
      <t xml:space="preserve">(</t>
    </r>
    <r>
      <rPr>
        <b val="true"/>
        <sz val="10"/>
        <color rgb="FFFFFFFF"/>
        <rFont val="Noto Sans CJK SC"/>
        <family val="2"/>
      </rPr>
      <t xml:space="preserve">円</t>
    </r>
    <r>
      <rPr>
        <b val="true"/>
        <sz val="10"/>
        <color rgb="FFFFFFFF"/>
        <rFont val="Arial"/>
        <family val="0"/>
        <charset val="1"/>
      </rPr>
      <t xml:space="preserve">)</t>
    </r>
  </si>
  <si>
    <t xml:space="preserve">出品日</t>
  </si>
  <si>
    <t xml:space="preserve">販売状況</t>
  </si>
  <si>
    <t xml:space="preserve">売却日</t>
  </si>
  <si>
    <r>
      <rPr>
        <b val="true"/>
        <sz val="10"/>
        <color rgb="FFFFFFFF"/>
        <rFont val="Noto Sans CJK SC"/>
        <family val="2"/>
      </rPr>
      <t xml:space="preserve">売却額</t>
    </r>
    <r>
      <rPr>
        <b val="true"/>
        <sz val="10"/>
        <color rgb="FFFFFFFF"/>
        <rFont val="Arial"/>
        <family val="0"/>
        <charset val="1"/>
      </rPr>
      <t xml:space="preserve">(</t>
    </r>
    <r>
      <rPr>
        <b val="true"/>
        <sz val="10"/>
        <color rgb="FFFFFFFF"/>
        <rFont val="Noto Sans CJK SC"/>
        <family val="2"/>
      </rPr>
      <t xml:space="preserve">円</t>
    </r>
    <r>
      <rPr>
        <b val="true"/>
        <sz val="10"/>
        <color rgb="FFFFFFFF"/>
        <rFont val="Arial"/>
        <family val="0"/>
        <charset val="1"/>
      </rPr>
      <t xml:space="preserve">)</t>
    </r>
  </si>
  <si>
    <r>
      <rPr>
        <b val="true"/>
        <sz val="10"/>
        <color rgb="FFFFFFFF"/>
        <rFont val="Noto Sans CJK SC"/>
        <family val="2"/>
      </rPr>
      <t xml:space="preserve">粗利</t>
    </r>
    <r>
      <rPr>
        <b val="true"/>
        <sz val="10"/>
        <color rgb="FFFFFFFF"/>
        <rFont val="Arial"/>
        <family val="0"/>
        <charset val="1"/>
      </rPr>
      <t xml:space="preserve">(</t>
    </r>
    <r>
      <rPr>
        <b val="true"/>
        <sz val="10"/>
        <color rgb="FFFFFFFF"/>
        <rFont val="Noto Sans CJK SC"/>
        <family val="2"/>
      </rPr>
      <t xml:space="preserve">円</t>
    </r>
    <r>
      <rPr>
        <b val="true"/>
        <sz val="10"/>
        <color rgb="FFFFFFFF"/>
        <rFont val="Arial"/>
        <family val="0"/>
        <charset val="1"/>
      </rPr>
      <t xml:space="preserve">)</t>
    </r>
  </si>
  <si>
    <t xml:space="preserve">在庫日数</t>
  </si>
  <si>
    <r>
      <rPr>
        <sz val="10"/>
        <rFont val="Noto Sans CJK SC"/>
        <family val="2"/>
      </rPr>
      <t xml:space="preserve">腕時計</t>
    </r>
    <r>
      <rPr>
        <sz val="10"/>
        <rFont val="Arial"/>
        <family val="0"/>
        <charset val="1"/>
      </rPr>
      <t xml:space="preserve">(</t>
    </r>
    <r>
      <rPr>
        <sz val="10"/>
        <rFont val="Noto Sans CJK SC"/>
        <family val="2"/>
      </rPr>
      <t xml:space="preserve">中古・美品</t>
    </r>
    <r>
      <rPr>
        <sz val="10"/>
        <rFont val="Arial"/>
        <family val="0"/>
        <charset val="1"/>
      </rPr>
      <t xml:space="preserve">)</t>
    </r>
  </si>
  <si>
    <t xml:space="preserve">時計</t>
  </si>
  <si>
    <t xml:space="preserve">2026-06-01</t>
  </si>
  <si>
    <r>
      <rPr>
        <sz val="10"/>
        <rFont val="Noto Sans CJK SC"/>
        <family val="2"/>
      </rPr>
      <t xml:space="preserve">リサイクルショップ</t>
    </r>
    <r>
      <rPr>
        <sz val="10"/>
        <rFont val="Arial"/>
        <family val="0"/>
        <charset val="1"/>
      </rPr>
      <t xml:space="preserve">A</t>
    </r>
  </si>
  <si>
    <t xml:space="preserve">中古美品</t>
  </si>
  <si>
    <t xml:space="preserve">メルカリ</t>
  </si>
  <si>
    <t xml:space="preserve">2026-06-03</t>
  </si>
  <si>
    <t xml:space="preserve">売却済み</t>
  </si>
  <si>
    <t xml:space="preserve">2026-06-10</t>
  </si>
  <si>
    <t xml:space="preserve">集計</t>
  </si>
  <si>
    <t xml:space="preserve">在庫件数</t>
  </si>
  <si>
    <r>
      <rPr>
        <sz val="9"/>
        <rFont val="Noto Sans CJK SC"/>
        <family val="2"/>
      </rPr>
      <t xml:space="preserve">在庫の仕入額合計</t>
    </r>
    <r>
      <rPr>
        <sz val="9"/>
        <rFont val="Arial"/>
        <family val="0"/>
        <charset val="1"/>
      </rPr>
      <t xml:space="preserve">(</t>
    </r>
    <r>
      <rPr>
        <sz val="9"/>
        <rFont val="Noto Sans CJK SC"/>
        <family val="2"/>
      </rPr>
      <t xml:space="preserve">円</t>
    </r>
    <r>
      <rPr>
        <sz val="9"/>
        <rFont val="Arial"/>
        <family val="0"/>
        <charset val="1"/>
      </rPr>
      <t xml:space="preserve">)</t>
    </r>
  </si>
  <si>
    <t xml:space="preserve">売却済み件数</t>
  </si>
  <si>
    <r>
      <rPr>
        <sz val="9"/>
        <rFont val="Noto Sans CJK SC"/>
        <family val="2"/>
      </rPr>
      <t xml:space="preserve">売却済みの粗利合計</t>
    </r>
    <r>
      <rPr>
        <sz val="9"/>
        <rFont val="Arial"/>
        <family val="0"/>
        <charset val="1"/>
      </rPr>
      <t xml:space="preserve">(</t>
    </r>
    <r>
      <rPr>
        <sz val="9"/>
        <rFont val="Noto Sans CJK SC"/>
        <family val="2"/>
      </rPr>
      <t xml:space="preserve">円</t>
    </r>
    <r>
      <rPr>
        <sz val="9"/>
        <rFont val="Arial"/>
        <family val="0"/>
        <charset val="1"/>
      </rPr>
      <t xml:space="preserve">)</t>
    </r>
  </si>
  <si>
    <t xml:space="preserve">古物台帳（法定記録用サンプル）</t>
  </si>
  <si>
    <t xml:space="preserve">古物営業法では、取引の記録（古物台帳）の記載・保存が義務付けられています。この表はその一例で、法令要件を満たすことを保証するものではありません。記載事項の詳細は必ず管轄の警察署（生活安全課）にご確認ください。</t>
  </si>
  <si>
    <t xml:space="preserve">取引年月日</t>
  </si>
  <si>
    <t xml:space="preserve">区分</t>
  </si>
  <si>
    <t xml:space="preserve">品目</t>
  </si>
  <si>
    <r>
      <rPr>
        <b val="true"/>
        <sz val="10"/>
        <color rgb="FFFFFFFF"/>
        <rFont val="Noto Sans CJK SC"/>
        <family val="2"/>
      </rPr>
      <t xml:space="preserve">特徴</t>
    </r>
    <r>
      <rPr>
        <b val="true"/>
        <sz val="10"/>
        <color rgb="FFFFFFFF"/>
        <rFont val="Arial"/>
        <family val="0"/>
        <charset val="1"/>
      </rPr>
      <t xml:space="preserve">(</t>
    </r>
    <r>
      <rPr>
        <b val="true"/>
        <sz val="10"/>
        <color rgb="FFFFFFFF"/>
        <rFont val="Noto Sans CJK SC"/>
        <family val="2"/>
      </rPr>
      <t xml:space="preserve">型式・銘柄等</t>
    </r>
    <r>
      <rPr>
        <b val="true"/>
        <sz val="10"/>
        <color rgb="FFFFFFFF"/>
        <rFont val="Arial"/>
        <family val="0"/>
        <charset val="1"/>
      </rPr>
      <t xml:space="preserve">)</t>
    </r>
  </si>
  <si>
    <t xml:space="preserve">数量</t>
  </si>
  <si>
    <r>
      <rPr>
        <b val="true"/>
        <sz val="10"/>
        <color rgb="FFFFFFFF"/>
        <rFont val="Noto Sans CJK SC"/>
        <family val="2"/>
      </rPr>
      <t xml:space="preserve">対価の額</t>
    </r>
    <r>
      <rPr>
        <b val="true"/>
        <sz val="10"/>
        <color rgb="FFFFFFFF"/>
        <rFont val="Arial"/>
        <family val="0"/>
        <charset val="1"/>
      </rPr>
      <t xml:space="preserve">(</t>
    </r>
    <r>
      <rPr>
        <b val="true"/>
        <sz val="10"/>
        <color rgb="FFFFFFFF"/>
        <rFont val="Noto Sans CJK SC"/>
        <family val="2"/>
      </rPr>
      <t xml:space="preserve">円</t>
    </r>
    <r>
      <rPr>
        <b val="true"/>
        <sz val="10"/>
        <color rgb="FFFFFFFF"/>
        <rFont val="Arial"/>
        <family val="0"/>
        <charset val="1"/>
      </rPr>
      <t xml:space="preserve">)</t>
    </r>
  </si>
  <si>
    <t xml:space="preserve">相手方 氏名</t>
  </si>
  <si>
    <t xml:space="preserve">相手方 住所</t>
  </si>
  <si>
    <t xml:space="preserve">相手方 職業</t>
  </si>
  <si>
    <t xml:space="preserve">本人確認の方法</t>
  </si>
  <si>
    <r>
      <rPr>
        <sz val="10"/>
        <rFont val="Noto Sans CJK SC"/>
        <family val="2"/>
      </rPr>
      <t xml:space="preserve">仕入</t>
    </r>
    <r>
      <rPr>
        <sz val="10"/>
        <rFont val="Arial"/>
        <family val="0"/>
        <charset val="1"/>
      </rPr>
      <t xml:space="preserve">(</t>
    </r>
    <r>
      <rPr>
        <sz val="10"/>
        <rFont val="Noto Sans CJK SC"/>
        <family val="2"/>
      </rPr>
      <t xml:space="preserve">買受</t>
    </r>
    <r>
      <rPr>
        <sz val="10"/>
        <rFont val="Arial"/>
        <family val="0"/>
        <charset val="1"/>
      </rPr>
      <t xml:space="preserve">)</t>
    </r>
  </si>
  <si>
    <t xml:space="preserve">腕時計</t>
  </si>
  <si>
    <r>
      <rPr>
        <sz val="10"/>
        <rFont val="Arial"/>
        <family val="0"/>
        <charset val="1"/>
      </rPr>
      <t xml:space="preserve">OO</t>
    </r>
    <r>
      <rPr>
        <sz val="10"/>
        <rFont val="Noto Sans CJK SC"/>
        <family val="2"/>
      </rPr>
      <t xml:space="preserve">社製 型番</t>
    </r>
    <r>
      <rPr>
        <sz val="10"/>
        <rFont val="Arial"/>
        <family val="0"/>
        <charset val="1"/>
      </rPr>
      <t xml:space="preserve">XXXX </t>
    </r>
    <r>
      <rPr>
        <sz val="10"/>
        <rFont val="Noto Sans CJK SC"/>
        <family val="2"/>
      </rPr>
      <t xml:space="preserve">傷小</t>
    </r>
  </si>
  <si>
    <t xml:space="preserve">例）山田 太郎</t>
  </si>
  <si>
    <r>
      <rPr>
        <sz val="10"/>
        <rFont val="Noto Sans CJK SC"/>
        <family val="2"/>
      </rPr>
      <t xml:space="preserve">例）東京都〇〇区〇〇</t>
    </r>
    <r>
      <rPr>
        <sz val="10"/>
        <rFont val="Arial"/>
        <family val="0"/>
        <charset val="1"/>
      </rPr>
      <t xml:space="preserve">1-2-3</t>
    </r>
  </si>
  <si>
    <t xml:space="preserve">会社員</t>
  </si>
  <si>
    <t xml:space="preserve">運転免許証の提示・記録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</si>
</sst>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yyyy\-mm\-dd"/>
    <numFmt numFmtId="166" formatCode="#,##0"/>
    <numFmt numFmtId="167" formatCode="#,##0;\(#,##0\);\-"/>
    <numFmt numFmtId="168" formatCode="0"/>
  </numFmts>
  <fonts count="16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Noto Sans CJK SC"/>
      <family val="2"/>
    </font>
    <font>
      <i val="true"/>
      <sz val="10"/>
      <color rgb="FF5A5044"/>
      <name val="Noto Sans CJK SC"/>
      <family val="2"/>
    </font>
    <font>
      <b val="true"/>
      <sz val="10"/>
      <color rgb="FFFFFFFF"/>
      <name val="Noto Sans CJK SC"/>
      <family val="2"/>
    </font>
    <font>
      <b val="true"/>
      <sz val="10"/>
      <color rgb="FFFFFFFF"/>
      <name val="Arial"/>
      <family val="0"/>
      <charset val="1"/>
    </font>
    <font>
      <sz val="10"/>
      <name val="Arial"/>
      <family val="0"/>
      <charset val="1"/>
    </font>
    <font>
      <sz val="10"/>
      <name val="Noto Sans CJK SC"/>
      <family val="2"/>
    </font>
    <font>
      <b val="true"/>
      <sz val="10"/>
      <name val="Arial"/>
      <family val="0"/>
      <charset val="1"/>
    </font>
    <font>
      <b val="true"/>
      <sz val="11"/>
      <name val="Noto Sans CJK SC"/>
      <family val="2"/>
    </font>
    <font>
      <sz val="9"/>
      <name val="Noto Sans CJK SC"/>
      <family val="2"/>
    </font>
    <font>
      <sz val="9"/>
      <name val="Arial"/>
      <family val="0"/>
      <charset val="1"/>
    </font>
    <font>
      <b val="true"/>
      <sz val="11"/>
      <name val="Arial"/>
      <family val="0"/>
      <charset val="1"/>
    </font>
    <font>
      <i val="true"/>
      <sz val="9"/>
      <color rgb="FFC1652E"/>
      <name val="Noto Sans CJK SC"/>
      <family val="2"/>
    </font>
  </fonts>
  <fills count="4">
    <fill>
      <patternFill patternType="none"/>
    </fill>
    <fill>
      <patternFill patternType="gray125"/>
    </fill>
    <fill>
      <patternFill patternType="solid">
        <fgColor rgb="FF221D18"/>
        <bgColor rgb="FF003300"/>
      </patternFill>
    </fill>
    <fill>
      <patternFill patternType="solid">
        <fgColor rgb="FFFFF6D9"/>
        <bgColor rgb="FFFFFF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D8CDB0"/>
      </left>
      <right style="thin">
        <color rgb="FFD8CDB0"/>
      </right>
      <top style="thin">
        <color rgb="FFD8CDB0"/>
      </top>
      <bottom style="thin">
        <color rgb="FFD8CDB0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8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8CDB0"/>
      <rgbColor rgb="FF808080"/>
      <rgbColor rgb="FF9999FF"/>
      <rgbColor rgb="FF993366"/>
      <rgbColor rgb="FFFFF6D9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C1652E"/>
      <rgbColor rgb="FF666699"/>
      <rgbColor rgb="FF969696"/>
      <rgbColor rgb="FF003366"/>
      <rgbColor rgb="FF339966"/>
      <rgbColor rgb="FF003300"/>
      <rgbColor rgb="FF221D18"/>
      <rgbColor rgb="FF993300"/>
      <rgbColor rgb="FF993366"/>
      <rgbColor rgb="FF333399"/>
      <rgbColor rgb="FF5A5044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39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8"/>
    <col collapsed="false" customWidth="true" hidden="false" outlineLevel="0" max="2" min="2" style="0" width="22"/>
    <col collapsed="false" customWidth="true" hidden="false" outlineLevel="0" max="3" min="3" style="0" width="10"/>
    <col collapsed="false" customWidth="true" hidden="false" outlineLevel="0" max="4" min="4" style="0" width="12"/>
    <col collapsed="false" customWidth="true" hidden="false" outlineLevel="0" max="5" min="5" style="0" width="16"/>
    <col collapsed="false" customWidth="true" hidden="false" outlineLevel="0" max="8" min="6" style="0" width="10"/>
    <col collapsed="false" customWidth="true" hidden="false" outlineLevel="0" max="10" min="9" style="0" width="12"/>
    <col collapsed="false" customWidth="true" hidden="false" outlineLevel="0" max="11" min="11" style="0" width="10"/>
    <col collapsed="false" customWidth="true" hidden="false" outlineLevel="0" max="13" min="12" style="0" width="12"/>
    <col collapsed="false" customWidth="true" hidden="false" outlineLevel="0" max="15" min="14" style="0" width="10"/>
  </cols>
  <sheetData>
    <row r="1" customFormat="false" ht="17.3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customFormat="false" ht="15" hidden="false" customHeight="fals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4" customFormat="false" ht="15" hidden="false" customHeight="false" outlineLevel="0" collapsed="false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11</v>
      </c>
      <c r="K4" s="3" t="s">
        <v>12</v>
      </c>
      <c r="L4" s="3" t="s">
        <v>13</v>
      </c>
      <c r="M4" s="3" t="s">
        <v>14</v>
      </c>
      <c r="N4" s="3" t="s">
        <v>15</v>
      </c>
      <c r="O4" s="3" t="s">
        <v>16</v>
      </c>
    </row>
    <row r="5" customFormat="false" ht="15" hidden="false" customHeight="false" outlineLevel="0" collapsed="false">
      <c r="A5" s="4" t="n">
        <v>1</v>
      </c>
      <c r="B5" s="5" t="s">
        <v>17</v>
      </c>
      <c r="C5" s="5" t="s">
        <v>18</v>
      </c>
      <c r="D5" s="6" t="s">
        <v>19</v>
      </c>
      <c r="E5" s="5" t="s">
        <v>20</v>
      </c>
      <c r="F5" s="7" t="n">
        <v>8000</v>
      </c>
      <c r="G5" s="5" t="s">
        <v>21</v>
      </c>
      <c r="H5" s="5" t="s">
        <v>22</v>
      </c>
      <c r="I5" s="7" t="n">
        <v>18000</v>
      </c>
      <c r="J5" s="6" t="s">
        <v>23</v>
      </c>
      <c r="K5" s="5" t="s">
        <v>24</v>
      </c>
      <c r="L5" s="6" t="s">
        <v>25</v>
      </c>
      <c r="M5" s="7" t="n">
        <v>17500</v>
      </c>
      <c r="N5" s="8" t="n">
        <f aca="false">IFERROR(IF(M5="","",M5-F5),"")</f>
        <v>9500</v>
      </c>
      <c r="O5" s="9" t="n">
        <f aca="true">IFERROR(IF(D5="","",IF(L5="",TODAY()-D5,L5-D5)),"")</f>
        <v>9</v>
      </c>
    </row>
    <row r="6" customFormat="false" ht="15" hidden="false" customHeight="false" outlineLevel="0" collapsed="false">
      <c r="A6" s="4"/>
      <c r="B6" s="4"/>
      <c r="C6" s="4"/>
      <c r="D6" s="6"/>
      <c r="E6" s="4"/>
      <c r="F6" s="7"/>
      <c r="G6" s="4"/>
      <c r="H6" s="4"/>
      <c r="I6" s="7"/>
      <c r="J6" s="6"/>
      <c r="K6" s="5"/>
      <c r="L6" s="6"/>
      <c r="M6" s="7"/>
      <c r="N6" s="8" t="str">
        <f aca="false">IFERROR(IF(M6="","",M6-F6),"")</f>
        <v/>
      </c>
      <c r="O6" s="9" t="str">
        <f aca="true">IFERROR(IF(D6="","",IF(L6="",TODAY()-D6,L6-D6)),"")</f>
        <v/>
      </c>
    </row>
    <row r="7" customFormat="false" ht="15" hidden="false" customHeight="false" outlineLevel="0" collapsed="false">
      <c r="A7" s="4"/>
      <c r="B7" s="4"/>
      <c r="C7" s="4"/>
      <c r="D7" s="6"/>
      <c r="E7" s="4"/>
      <c r="F7" s="7"/>
      <c r="G7" s="4"/>
      <c r="H7" s="4"/>
      <c r="I7" s="7"/>
      <c r="J7" s="6"/>
      <c r="K7" s="5"/>
      <c r="L7" s="6"/>
      <c r="M7" s="7"/>
      <c r="N7" s="8" t="str">
        <f aca="false">IFERROR(IF(M7="","",M7-F7),"")</f>
        <v/>
      </c>
      <c r="O7" s="9" t="str">
        <f aca="true">IFERROR(IF(D7="","",IF(L7="",TODAY()-D7,L7-D7)),"")</f>
        <v/>
      </c>
    </row>
    <row r="8" customFormat="false" ht="15" hidden="false" customHeight="false" outlineLevel="0" collapsed="false">
      <c r="A8" s="4"/>
      <c r="B8" s="4"/>
      <c r="C8" s="4"/>
      <c r="D8" s="6"/>
      <c r="E8" s="4"/>
      <c r="F8" s="7"/>
      <c r="G8" s="4"/>
      <c r="H8" s="4"/>
      <c r="I8" s="7"/>
      <c r="J8" s="6"/>
      <c r="K8" s="5"/>
      <c r="L8" s="6"/>
      <c r="M8" s="7"/>
      <c r="N8" s="8" t="str">
        <f aca="false">IFERROR(IF(M8="","",M8-F8),"")</f>
        <v/>
      </c>
      <c r="O8" s="9" t="str">
        <f aca="true">IFERROR(IF(D8="","",IF(L8="",TODAY()-D8,L8-D8)),"")</f>
        <v/>
      </c>
    </row>
    <row r="9" customFormat="false" ht="15" hidden="false" customHeight="false" outlineLevel="0" collapsed="false">
      <c r="A9" s="4"/>
      <c r="B9" s="4"/>
      <c r="C9" s="4"/>
      <c r="D9" s="6"/>
      <c r="E9" s="4"/>
      <c r="F9" s="7"/>
      <c r="G9" s="4"/>
      <c r="H9" s="4"/>
      <c r="I9" s="7"/>
      <c r="J9" s="6"/>
      <c r="K9" s="5"/>
      <c r="L9" s="6"/>
      <c r="M9" s="7"/>
      <c r="N9" s="8" t="str">
        <f aca="false">IFERROR(IF(M9="","",M9-F9),"")</f>
        <v/>
      </c>
      <c r="O9" s="9" t="str">
        <f aca="true">IFERROR(IF(D9="","",IF(L9="",TODAY()-D9,L9-D9)),"")</f>
        <v/>
      </c>
    </row>
    <row r="10" customFormat="false" ht="15" hidden="false" customHeight="false" outlineLevel="0" collapsed="false">
      <c r="A10" s="4"/>
      <c r="B10" s="4"/>
      <c r="C10" s="4"/>
      <c r="D10" s="6"/>
      <c r="E10" s="4"/>
      <c r="F10" s="7"/>
      <c r="G10" s="4"/>
      <c r="H10" s="4"/>
      <c r="I10" s="7"/>
      <c r="J10" s="6"/>
      <c r="K10" s="5"/>
      <c r="L10" s="6"/>
      <c r="M10" s="7"/>
      <c r="N10" s="8" t="str">
        <f aca="false">IFERROR(IF(M10="","",M10-F10),"")</f>
        <v/>
      </c>
      <c r="O10" s="9" t="str">
        <f aca="true">IFERROR(IF(D10="","",IF(L10="",TODAY()-D10,L10-D10)),"")</f>
        <v/>
      </c>
    </row>
    <row r="11" customFormat="false" ht="15" hidden="false" customHeight="false" outlineLevel="0" collapsed="false">
      <c r="A11" s="4"/>
      <c r="B11" s="4"/>
      <c r="C11" s="4"/>
      <c r="D11" s="6"/>
      <c r="E11" s="4"/>
      <c r="F11" s="7"/>
      <c r="G11" s="4"/>
      <c r="H11" s="4"/>
      <c r="I11" s="7"/>
      <c r="J11" s="6"/>
      <c r="K11" s="5"/>
      <c r="L11" s="6"/>
      <c r="M11" s="7"/>
      <c r="N11" s="8" t="str">
        <f aca="false">IFERROR(IF(M11="","",M11-F11),"")</f>
        <v/>
      </c>
      <c r="O11" s="9" t="str">
        <f aca="true">IFERROR(IF(D11="","",IF(L11="",TODAY()-D11,L11-D11)),"")</f>
        <v/>
      </c>
    </row>
    <row r="12" customFormat="false" ht="15" hidden="false" customHeight="false" outlineLevel="0" collapsed="false">
      <c r="A12" s="4"/>
      <c r="B12" s="4"/>
      <c r="C12" s="4"/>
      <c r="D12" s="6"/>
      <c r="E12" s="4"/>
      <c r="F12" s="7"/>
      <c r="G12" s="4"/>
      <c r="H12" s="4"/>
      <c r="I12" s="7"/>
      <c r="J12" s="6"/>
      <c r="K12" s="5"/>
      <c r="L12" s="6"/>
      <c r="M12" s="7"/>
      <c r="N12" s="8" t="str">
        <f aca="false">IFERROR(IF(M12="","",M12-F12),"")</f>
        <v/>
      </c>
      <c r="O12" s="9" t="str">
        <f aca="true">IFERROR(IF(D12="","",IF(L12="",TODAY()-D12,L12-D12)),"")</f>
        <v/>
      </c>
    </row>
    <row r="13" customFormat="false" ht="15" hidden="false" customHeight="false" outlineLevel="0" collapsed="false">
      <c r="A13" s="4"/>
      <c r="B13" s="4"/>
      <c r="C13" s="4"/>
      <c r="D13" s="6"/>
      <c r="E13" s="4"/>
      <c r="F13" s="7"/>
      <c r="G13" s="4"/>
      <c r="H13" s="4"/>
      <c r="I13" s="7"/>
      <c r="J13" s="6"/>
      <c r="K13" s="5"/>
      <c r="L13" s="6"/>
      <c r="M13" s="7"/>
      <c r="N13" s="8" t="str">
        <f aca="false">IFERROR(IF(M13="","",M13-F13),"")</f>
        <v/>
      </c>
      <c r="O13" s="9" t="str">
        <f aca="true">IFERROR(IF(D13="","",IF(L13="",TODAY()-D13,L13-D13)),"")</f>
        <v/>
      </c>
    </row>
    <row r="14" customFormat="false" ht="15" hidden="false" customHeight="false" outlineLevel="0" collapsed="false">
      <c r="A14" s="4"/>
      <c r="B14" s="4"/>
      <c r="C14" s="4"/>
      <c r="D14" s="6"/>
      <c r="E14" s="4"/>
      <c r="F14" s="7"/>
      <c r="G14" s="4"/>
      <c r="H14" s="4"/>
      <c r="I14" s="7"/>
      <c r="J14" s="6"/>
      <c r="K14" s="5"/>
      <c r="L14" s="6"/>
      <c r="M14" s="7"/>
      <c r="N14" s="8" t="str">
        <f aca="false">IFERROR(IF(M14="","",M14-F14),"")</f>
        <v/>
      </c>
      <c r="O14" s="9" t="str">
        <f aca="true">IFERROR(IF(D14="","",IF(L14="",TODAY()-D14,L14-D14)),"")</f>
        <v/>
      </c>
    </row>
    <row r="15" customFormat="false" ht="15" hidden="false" customHeight="false" outlineLevel="0" collapsed="false">
      <c r="A15" s="4"/>
      <c r="B15" s="4"/>
      <c r="C15" s="4"/>
      <c r="D15" s="6"/>
      <c r="E15" s="4"/>
      <c r="F15" s="7"/>
      <c r="G15" s="4"/>
      <c r="H15" s="4"/>
      <c r="I15" s="7"/>
      <c r="J15" s="6"/>
      <c r="K15" s="5"/>
      <c r="L15" s="6"/>
      <c r="M15" s="7"/>
      <c r="N15" s="8" t="str">
        <f aca="false">IFERROR(IF(M15="","",M15-F15),"")</f>
        <v/>
      </c>
      <c r="O15" s="9" t="str">
        <f aca="true">IFERROR(IF(D15="","",IF(L15="",TODAY()-D15,L15-D15)),"")</f>
        <v/>
      </c>
    </row>
    <row r="16" customFormat="false" ht="15" hidden="false" customHeight="false" outlineLevel="0" collapsed="false">
      <c r="A16" s="4"/>
      <c r="B16" s="4"/>
      <c r="C16" s="4"/>
      <c r="D16" s="6"/>
      <c r="E16" s="4"/>
      <c r="F16" s="7"/>
      <c r="G16" s="4"/>
      <c r="H16" s="4"/>
      <c r="I16" s="7"/>
      <c r="J16" s="6"/>
      <c r="K16" s="5"/>
      <c r="L16" s="6"/>
      <c r="M16" s="7"/>
      <c r="N16" s="8" t="str">
        <f aca="false">IFERROR(IF(M16="","",M16-F16),"")</f>
        <v/>
      </c>
      <c r="O16" s="9" t="str">
        <f aca="true">IFERROR(IF(D16="","",IF(L16="",TODAY()-D16,L16-D16)),"")</f>
        <v/>
      </c>
    </row>
    <row r="17" customFormat="false" ht="15" hidden="false" customHeight="false" outlineLevel="0" collapsed="false">
      <c r="A17" s="4"/>
      <c r="B17" s="4"/>
      <c r="C17" s="4"/>
      <c r="D17" s="6"/>
      <c r="E17" s="4"/>
      <c r="F17" s="7"/>
      <c r="G17" s="4"/>
      <c r="H17" s="4"/>
      <c r="I17" s="7"/>
      <c r="J17" s="6"/>
      <c r="K17" s="5"/>
      <c r="L17" s="6"/>
      <c r="M17" s="7"/>
      <c r="N17" s="8" t="str">
        <f aca="false">IFERROR(IF(M17="","",M17-F17),"")</f>
        <v/>
      </c>
      <c r="O17" s="9" t="str">
        <f aca="true">IFERROR(IF(D17="","",IF(L17="",TODAY()-D17,L17-D17)),"")</f>
        <v/>
      </c>
    </row>
    <row r="18" customFormat="false" ht="15" hidden="false" customHeight="false" outlineLevel="0" collapsed="false">
      <c r="A18" s="4"/>
      <c r="B18" s="4"/>
      <c r="C18" s="4"/>
      <c r="D18" s="6"/>
      <c r="E18" s="4"/>
      <c r="F18" s="7"/>
      <c r="G18" s="4"/>
      <c r="H18" s="4"/>
      <c r="I18" s="7"/>
      <c r="J18" s="6"/>
      <c r="K18" s="5"/>
      <c r="L18" s="6"/>
      <c r="M18" s="7"/>
      <c r="N18" s="8" t="str">
        <f aca="false">IFERROR(IF(M18="","",M18-F18),"")</f>
        <v/>
      </c>
      <c r="O18" s="9" t="str">
        <f aca="true">IFERROR(IF(D18="","",IF(L18="",TODAY()-D18,L18-D18)),"")</f>
        <v/>
      </c>
    </row>
    <row r="19" customFormat="false" ht="15" hidden="false" customHeight="false" outlineLevel="0" collapsed="false">
      <c r="A19" s="4"/>
      <c r="B19" s="4"/>
      <c r="C19" s="4"/>
      <c r="D19" s="6"/>
      <c r="E19" s="4"/>
      <c r="F19" s="7"/>
      <c r="G19" s="4"/>
      <c r="H19" s="4"/>
      <c r="I19" s="7"/>
      <c r="J19" s="6"/>
      <c r="K19" s="5"/>
      <c r="L19" s="6"/>
      <c r="M19" s="7"/>
      <c r="N19" s="8" t="str">
        <f aca="false">IFERROR(IF(M19="","",M19-F19),"")</f>
        <v/>
      </c>
      <c r="O19" s="9" t="str">
        <f aca="true">IFERROR(IF(D19="","",IF(L19="",TODAY()-D19,L19-D19)),"")</f>
        <v/>
      </c>
    </row>
    <row r="20" customFormat="false" ht="15" hidden="false" customHeight="false" outlineLevel="0" collapsed="false">
      <c r="A20" s="4"/>
      <c r="B20" s="4"/>
      <c r="C20" s="4"/>
      <c r="D20" s="6"/>
      <c r="E20" s="4"/>
      <c r="F20" s="7"/>
      <c r="G20" s="4"/>
      <c r="H20" s="4"/>
      <c r="I20" s="7"/>
      <c r="J20" s="6"/>
      <c r="K20" s="5"/>
      <c r="L20" s="6"/>
      <c r="M20" s="7"/>
      <c r="N20" s="8" t="str">
        <f aca="false">IFERROR(IF(M20="","",M20-F20),"")</f>
        <v/>
      </c>
      <c r="O20" s="9" t="str">
        <f aca="true">IFERROR(IF(D20="","",IF(L20="",TODAY()-D20,L20-D20)),"")</f>
        <v/>
      </c>
    </row>
    <row r="21" customFormat="false" ht="15" hidden="false" customHeight="false" outlineLevel="0" collapsed="false">
      <c r="A21" s="4"/>
      <c r="B21" s="4"/>
      <c r="C21" s="4"/>
      <c r="D21" s="6"/>
      <c r="E21" s="4"/>
      <c r="F21" s="7"/>
      <c r="G21" s="4"/>
      <c r="H21" s="4"/>
      <c r="I21" s="7"/>
      <c r="J21" s="6"/>
      <c r="K21" s="5"/>
      <c r="L21" s="6"/>
      <c r="M21" s="7"/>
      <c r="N21" s="8" t="str">
        <f aca="false">IFERROR(IF(M21="","",M21-F21),"")</f>
        <v/>
      </c>
      <c r="O21" s="9" t="str">
        <f aca="true">IFERROR(IF(D21="","",IF(L21="",TODAY()-D21,L21-D21)),"")</f>
        <v/>
      </c>
    </row>
    <row r="22" customFormat="false" ht="15" hidden="false" customHeight="false" outlineLevel="0" collapsed="false">
      <c r="A22" s="4"/>
      <c r="B22" s="4"/>
      <c r="C22" s="4"/>
      <c r="D22" s="6"/>
      <c r="E22" s="4"/>
      <c r="F22" s="7"/>
      <c r="G22" s="4"/>
      <c r="H22" s="4"/>
      <c r="I22" s="7"/>
      <c r="J22" s="6"/>
      <c r="K22" s="5"/>
      <c r="L22" s="6"/>
      <c r="M22" s="7"/>
      <c r="N22" s="8" t="str">
        <f aca="false">IFERROR(IF(M22="","",M22-F22),"")</f>
        <v/>
      </c>
      <c r="O22" s="9" t="str">
        <f aca="true">IFERROR(IF(D22="","",IF(L22="",TODAY()-D22,L22-D22)),"")</f>
        <v/>
      </c>
    </row>
    <row r="23" customFormat="false" ht="15" hidden="false" customHeight="false" outlineLevel="0" collapsed="false">
      <c r="A23" s="4"/>
      <c r="B23" s="4"/>
      <c r="C23" s="4"/>
      <c r="D23" s="6"/>
      <c r="E23" s="4"/>
      <c r="F23" s="7"/>
      <c r="G23" s="4"/>
      <c r="H23" s="4"/>
      <c r="I23" s="7"/>
      <c r="J23" s="6"/>
      <c r="K23" s="5"/>
      <c r="L23" s="6"/>
      <c r="M23" s="7"/>
      <c r="N23" s="8" t="str">
        <f aca="false">IFERROR(IF(M23="","",M23-F23),"")</f>
        <v/>
      </c>
      <c r="O23" s="9" t="str">
        <f aca="true">IFERROR(IF(D23="","",IF(L23="",TODAY()-D23,L23-D23)),"")</f>
        <v/>
      </c>
    </row>
    <row r="24" customFormat="false" ht="15" hidden="false" customHeight="false" outlineLevel="0" collapsed="false">
      <c r="A24" s="4"/>
      <c r="B24" s="4"/>
      <c r="C24" s="4"/>
      <c r="D24" s="6"/>
      <c r="E24" s="4"/>
      <c r="F24" s="7"/>
      <c r="G24" s="4"/>
      <c r="H24" s="4"/>
      <c r="I24" s="7"/>
      <c r="J24" s="6"/>
      <c r="K24" s="5"/>
      <c r="L24" s="6"/>
      <c r="M24" s="7"/>
      <c r="N24" s="8" t="str">
        <f aca="false">IFERROR(IF(M24="","",M24-F24),"")</f>
        <v/>
      </c>
      <c r="O24" s="9" t="str">
        <f aca="true">IFERROR(IF(D24="","",IF(L24="",TODAY()-D24,L24-D24)),"")</f>
        <v/>
      </c>
    </row>
    <row r="25" customFormat="false" ht="15" hidden="false" customHeight="false" outlineLevel="0" collapsed="false">
      <c r="A25" s="4"/>
      <c r="B25" s="4"/>
      <c r="C25" s="4"/>
      <c r="D25" s="6"/>
      <c r="E25" s="4"/>
      <c r="F25" s="7"/>
      <c r="G25" s="4"/>
      <c r="H25" s="4"/>
      <c r="I25" s="7"/>
      <c r="J25" s="6"/>
      <c r="K25" s="5"/>
      <c r="L25" s="6"/>
      <c r="M25" s="7"/>
      <c r="N25" s="8" t="str">
        <f aca="false">IFERROR(IF(M25="","",M25-F25),"")</f>
        <v/>
      </c>
      <c r="O25" s="9" t="str">
        <f aca="true">IFERROR(IF(D25="","",IF(L25="",TODAY()-D25,L25-D25)),"")</f>
        <v/>
      </c>
    </row>
    <row r="26" customFormat="false" ht="15" hidden="false" customHeight="false" outlineLevel="0" collapsed="false">
      <c r="A26" s="4"/>
      <c r="B26" s="4"/>
      <c r="C26" s="4"/>
      <c r="D26" s="6"/>
      <c r="E26" s="4"/>
      <c r="F26" s="7"/>
      <c r="G26" s="4"/>
      <c r="H26" s="4"/>
      <c r="I26" s="7"/>
      <c r="J26" s="6"/>
      <c r="K26" s="5"/>
      <c r="L26" s="6"/>
      <c r="M26" s="7"/>
      <c r="N26" s="8" t="str">
        <f aca="false">IFERROR(IF(M26="","",M26-F26),"")</f>
        <v/>
      </c>
      <c r="O26" s="9" t="str">
        <f aca="true">IFERROR(IF(D26="","",IF(L26="",TODAY()-D26,L26-D26)),"")</f>
        <v/>
      </c>
    </row>
    <row r="27" customFormat="false" ht="15" hidden="false" customHeight="false" outlineLevel="0" collapsed="false">
      <c r="A27" s="4"/>
      <c r="B27" s="4"/>
      <c r="C27" s="4"/>
      <c r="D27" s="6"/>
      <c r="E27" s="4"/>
      <c r="F27" s="7"/>
      <c r="G27" s="4"/>
      <c r="H27" s="4"/>
      <c r="I27" s="7"/>
      <c r="J27" s="6"/>
      <c r="K27" s="5"/>
      <c r="L27" s="6"/>
      <c r="M27" s="7"/>
      <c r="N27" s="8" t="str">
        <f aca="false">IFERROR(IF(M27="","",M27-F27),"")</f>
        <v/>
      </c>
      <c r="O27" s="9" t="str">
        <f aca="true">IFERROR(IF(D27="","",IF(L27="",TODAY()-D27,L27-D27)),"")</f>
        <v/>
      </c>
    </row>
    <row r="28" customFormat="false" ht="15" hidden="false" customHeight="false" outlineLevel="0" collapsed="false">
      <c r="A28" s="4"/>
      <c r="B28" s="4"/>
      <c r="C28" s="4"/>
      <c r="D28" s="6"/>
      <c r="E28" s="4"/>
      <c r="F28" s="7"/>
      <c r="G28" s="4"/>
      <c r="H28" s="4"/>
      <c r="I28" s="7"/>
      <c r="J28" s="6"/>
      <c r="K28" s="5"/>
      <c r="L28" s="6"/>
      <c r="M28" s="7"/>
      <c r="N28" s="8" t="str">
        <f aca="false">IFERROR(IF(M28="","",M28-F28),"")</f>
        <v/>
      </c>
      <c r="O28" s="9" t="str">
        <f aca="true">IFERROR(IF(D28="","",IF(L28="",TODAY()-D28,L28-D28)),"")</f>
        <v/>
      </c>
    </row>
    <row r="29" customFormat="false" ht="15" hidden="false" customHeight="false" outlineLevel="0" collapsed="false">
      <c r="A29" s="4"/>
      <c r="B29" s="4"/>
      <c r="C29" s="4"/>
      <c r="D29" s="6"/>
      <c r="E29" s="4"/>
      <c r="F29" s="7"/>
      <c r="G29" s="4"/>
      <c r="H29" s="4"/>
      <c r="I29" s="7"/>
      <c r="J29" s="6"/>
      <c r="K29" s="5"/>
      <c r="L29" s="6"/>
      <c r="M29" s="7"/>
      <c r="N29" s="8" t="str">
        <f aca="false">IFERROR(IF(M29="","",M29-F29),"")</f>
        <v/>
      </c>
      <c r="O29" s="9" t="str">
        <f aca="true">IFERROR(IF(D29="","",IF(L29="",TODAY()-D29,L29-D29)),"")</f>
        <v/>
      </c>
    </row>
    <row r="30" customFormat="false" ht="15" hidden="false" customHeight="false" outlineLevel="0" collapsed="false">
      <c r="A30" s="4"/>
      <c r="B30" s="4"/>
      <c r="C30" s="4"/>
      <c r="D30" s="6"/>
      <c r="E30" s="4"/>
      <c r="F30" s="7"/>
      <c r="G30" s="4"/>
      <c r="H30" s="4"/>
      <c r="I30" s="7"/>
      <c r="J30" s="6"/>
      <c r="K30" s="5"/>
      <c r="L30" s="6"/>
      <c r="M30" s="7"/>
      <c r="N30" s="8" t="str">
        <f aca="false">IFERROR(IF(M30="","",M30-F30),"")</f>
        <v/>
      </c>
      <c r="O30" s="9" t="str">
        <f aca="true">IFERROR(IF(D30="","",IF(L30="",TODAY()-D30,L30-D30)),"")</f>
        <v/>
      </c>
    </row>
    <row r="31" customFormat="false" ht="15" hidden="false" customHeight="false" outlineLevel="0" collapsed="false">
      <c r="A31" s="4"/>
      <c r="B31" s="4"/>
      <c r="C31" s="4"/>
      <c r="D31" s="6"/>
      <c r="E31" s="4"/>
      <c r="F31" s="7"/>
      <c r="G31" s="4"/>
      <c r="H31" s="4"/>
      <c r="I31" s="7"/>
      <c r="J31" s="6"/>
      <c r="K31" s="5"/>
      <c r="L31" s="6"/>
      <c r="M31" s="7"/>
      <c r="N31" s="8" t="str">
        <f aca="false">IFERROR(IF(M31="","",M31-F31),"")</f>
        <v/>
      </c>
      <c r="O31" s="9" t="str">
        <f aca="true">IFERROR(IF(D31="","",IF(L31="",TODAY()-D31,L31-D31)),"")</f>
        <v/>
      </c>
    </row>
    <row r="32" customFormat="false" ht="15" hidden="false" customHeight="false" outlineLevel="0" collapsed="false">
      <c r="A32" s="4"/>
      <c r="B32" s="4"/>
      <c r="C32" s="4"/>
      <c r="D32" s="6"/>
      <c r="E32" s="4"/>
      <c r="F32" s="7"/>
      <c r="G32" s="4"/>
      <c r="H32" s="4"/>
      <c r="I32" s="7"/>
      <c r="J32" s="6"/>
      <c r="K32" s="5"/>
      <c r="L32" s="6"/>
      <c r="M32" s="7"/>
      <c r="N32" s="8" t="str">
        <f aca="false">IFERROR(IF(M32="","",M32-F32),"")</f>
        <v/>
      </c>
      <c r="O32" s="9" t="str">
        <f aca="true">IFERROR(IF(D32="","",IF(L32="",TODAY()-D32,L32-D32)),"")</f>
        <v/>
      </c>
    </row>
    <row r="33" customFormat="false" ht="15" hidden="false" customHeight="false" outlineLevel="0" collapsed="false">
      <c r="A33" s="4"/>
      <c r="B33" s="4"/>
      <c r="C33" s="4"/>
      <c r="D33" s="6"/>
      <c r="E33" s="4"/>
      <c r="F33" s="7"/>
      <c r="G33" s="4"/>
      <c r="H33" s="4"/>
      <c r="I33" s="7"/>
      <c r="J33" s="6"/>
      <c r="K33" s="5"/>
      <c r="L33" s="6"/>
      <c r="M33" s="7"/>
      <c r="N33" s="8" t="str">
        <f aca="false">IFERROR(IF(M33="","",M33-F33),"")</f>
        <v/>
      </c>
      <c r="O33" s="9" t="str">
        <f aca="true">IFERROR(IF(D33="","",IF(L33="",TODAY()-D33,L33-D33)),"")</f>
        <v/>
      </c>
    </row>
    <row r="34" customFormat="false" ht="15" hidden="false" customHeight="false" outlineLevel="0" collapsed="false">
      <c r="A34" s="4"/>
      <c r="B34" s="4"/>
      <c r="C34" s="4"/>
      <c r="D34" s="6"/>
      <c r="E34" s="4"/>
      <c r="F34" s="7"/>
      <c r="G34" s="4"/>
      <c r="H34" s="4"/>
      <c r="I34" s="7"/>
      <c r="J34" s="6"/>
      <c r="K34" s="5"/>
      <c r="L34" s="6"/>
      <c r="M34" s="7"/>
      <c r="N34" s="8" t="str">
        <f aca="false">IFERROR(IF(M34="","",M34-F34),"")</f>
        <v/>
      </c>
      <c r="O34" s="9" t="str">
        <f aca="true">IFERROR(IF(D34="","",IF(L34="",TODAY()-D34,L34-D34)),"")</f>
        <v/>
      </c>
    </row>
    <row r="36" customFormat="false" ht="15" hidden="false" customHeight="false" outlineLevel="0" collapsed="false">
      <c r="C36" s="10" t="s">
        <v>26</v>
      </c>
      <c r="D36" s="11" t="s">
        <v>27</v>
      </c>
      <c r="F36" s="10" t="n">
        <f aca="false">COUNTIF(K5:K34,"在庫")+COUNTIF(K5:K34,"出品中")</f>
        <v>0</v>
      </c>
    </row>
    <row r="37" customFormat="false" ht="15" hidden="false" customHeight="false" outlineLevel="0" collapsed="false">
      <c r="D37" s="11" t="s">
        <v>28</v>
      </c>
      <c r="F37" s="12" t="n">
        <f aca="false">SUMIFS(F5:F34,K5:K34,"在庫")+SUMIFS(F5:F34,K5:K34,"出品中")</f>
        <v>0</v>
      </c>
    </row>
    <row r="38" customFormat="false" ht="15" hidden="false" customHeight="false" outlineLevel="0" collapsed="false">
      <c r="D38" s="11" t="s">
        <v>29</v>
      </c>
      <c r="F38" s="10" t="n">
        <f aca="false">COUNTIF(K5:K34,"売却済み")</f>
        <v>1</v>
      </c>
    </row>
    <row r="39" customFormat="false" ht="15" hidden="false" customHeight="false" outlineLevel="0" collapsed="false">
      <c r="D39" s="11" t="s">
        <v>30</v>
      </c>
      <c r="F39" s="12" t="n">
        <f aca="false">SUMIF(K5:K34,"売却済み",N5:N34)</f>
        <v>9500</v>
      </c>
    </row>
  </sheetData>
  <mergeCells count="2">
    <mergeCell ref="A1:N1"/>
    <mergeCell ref="A2:N2"/>
  </mergeCells>
  <dataValidations count="1">
    <dataValidation allowBlank="true" errorStyle="stop" operator="between" showDropDown="false" showErrorMessage="false" showInputMessage="false" sqref="K5:K34" type="list">
      <formula1>"在庫,出品中,受注,売却済み"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34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2" min="1" style="0" width="12"/>
    <col collapsed="false" customWidth="true" hidden="false" outlineLevel="0" max="3" min="3" style="0" width="14"/>
    <col collapsed="false" customWidth="true" hidden="false" outlineLevel="0" max="4" min="4" style="0" width="26"/>
    <col collapsed="false" customWidth="true" hidden="false" outlineLevel="0" max="5" min="5" style="0" width="8"/>
    <col collapsed="false" customWidth="true" hidden="false" outlineLevel="0" max="6" min="6" style="0" width="12"/>
    <col collapsed="false" customWidth="true" hidden="false" outlineLevel="0" max="7" min="7" style="0" width="16"/>
    <col collapsed="false" customWidth="true" hidden="false" outlineLevel="0" max="8" min="8" style="0" width="26"/>
    <col collapsed="false" customWidth="true" hidden="false" outlineLevel="0" max="9" min="9" style="0" width="12"/>
    <col collapsed="false" customWidth="true" hidden="false" outlineLevel="0" max="10" min="10" style="0" width="22"/>
  </cols>
  <sheetData>
    <row r="1" customFormat="false" ht="17.35" hidden="false" customHeight="false" outlineLevel="0" collapsed="false">
      <c r="A1" s="1" t="s">
        <v>31</v>
      </c>
      <c r="B1" s="1"/>
      <c r="C1" s="1"/>
      <c r="D1" s="1"/>
      <c r="E1" s="1"/>
      <c r="F1" s="1"/>
      <c r="G1" s="1"/>
      <c r="H1" s="1"/>
      <c r="I1" s="1"/>
      <c r="J1" s="1"/>
    </row>
    <row r="2" customFormat="false" ht="15" hidden="false" customHeight="false" outlineLevel="0" collapsed="false">
      <c r="A2" s="13" t="s">
        <v>32</v>
      </c>
      <c r="B2" s="13"/>
      <c r="C2" s="13"/>
      <c r="D2" s="13"/>
      <c r="E2" s="13"/>
      <c r="F2" s="13"/>
      <c r="G2" s="13"/>
      <c r="H2" s="13"/>
      <c r="I2" s="13"/>
      <c r="J2" s="13"/>
    </row>
    <row r="4" customFormat="false" ht="15" hidden="false" customHeight="false" outlineLevel="0" collapsed="false">
      <c r="A4" s="3" t="s">
        <v>33</v>
      </c>
      <c r="B4" s="3" t="s">
        <v>34</v>
      </c>
      <c r="C4" s="3" t="s">
        <v>35</v>
      </c>
      <c r="D4" s="3" t="s">
        <v>36</v>
      </c>
      <c r="E4" s="3" t="s">
        <v>37</v>
      </c>
      <c r="F4" s="3" t="s">
        <v>38</v>
      </c>
      <c r="G4" s="3" t="s">
        <v>39</v>
      </c>
      <c r="H4" s="3" t="s">
        <v>40</v>
      </c>
      <c r="I4" s="3" t="s">
        <v>41</v>
      </c>
      <c r="J4" s="3" t="s">
        <v>42</v>
      </c>
    </row>
    <row r="5" customFormat="false" ht="15" hidden="false" customHeight="false" outlineLevel="0" collapsed="false">
      <c r="A5" s="6" t="s">
        <v>19</v>
      </c>
      <c r="B5" s="5" t="s">
        <v>43</v>
      </c>
      <c r="C5" s="5" t="s">
        <v>44</v>
      </c>
      <c r="D5" s="4" t="s">
        <v>45</v>
      </c>
      <c r="E5" s="4" t="n">
        <v>1</v>
      </c>
      <c r="F5" s="7" t="n">
        <v>8000</v>
      </c>
      <c r="G5" s="5" t="s">
        <v>46</v>
      </c>
      <c r="H5" s="5" t="s">
        <v>47</v>
      </c>
      <c r="I5" s="5" t="s">
        <v>48</v>
      </c>
      <c r="J5" s="5" t="s">
        <v>49</v>
      </c>
    </row>
    <row r="6" customFormat="false" ht="15" hidden="false" customHeight="false" outlineLevel="0" collapsed="false">
      <c r="A6" s="6"/>
      <c r="B6" s="4"/>
      <c r="C6" s="4"/>
      <c r="D6" s="4"/>
      <c r="E6" s="4"/>
      <c r="F6" s="7"/>
      <c r="G6" s="4"/>
      <c r="H6" s="4"/>
      <c r="I6" s="4"/>
      <c r="J6" s="4"/>
    </row>
    <row r="7" customFormat="false" ht="15" hidden="false" customHeight="false" outlineLevel="0" collapsed="false">
      <c r="A7" s="6"/>
      <c r="B7" s="4"/>
      <c r="C7" s="4"/>
      <c r="D7" s="4"/>
      <c r="E7" s="4"/>
      <c r="F7" s="7"/>
      <c r="G7" s="4"/>
      <c r="H7" s="4"/>
      <c r="I7" s="4"/>
      <c r="J7" s="4"/>
    </row>
    <row r="8" customFormat="false" ht="15" hidden="false" customHeight="false" outlineLevel="0" collapsed="false">
      <c r="A8" s="6"/>
      <c r="B8" s="4"/>
      <c r="C8" s="4"/>
      <c r="D8" s="4"/>
      <c r="E8" s="4"/>
      <c r="F8" s="7"/>
      <c r="G8" s="4"/>
      <c r="H8" s="4"/>
      <c r="I8" s="4"/>
      <c r="J8" s="4"/>
    </row>
    <row r="9" customFormat="false" ht="15" hidden="false" customHeight="false" outlineLevel="0" collapsed="false">
      <c r="A9" s="6"/>
      <c r="B9" s="4"/>
      <c r="C9" s="4"/>
      <c r="D9" s="4"/>
      <c r="E9" s="4"/>
      <c r="F9" s="7"/>
      <c r="G9" s="4"/>
      <c r="H9" s="4"/>
      <c r="I9" s="4"/>
      <c r="J9" s="4"/>
    </row>
    <row r="10" customFormat="false" ht="15" hidden="false" customHeight="false" outlineLevel="0" collapsed="false">
      <c r="A10" s="6"/>
      <c r="B10" s="4"/>
      <c r="C10" s="4"/>
      <c r="D10" s="4"/>
      <c r="E10" s="4"/>
      <c r="F10" s="7"/>
      <c r="G10" s="4"/>
      <c r="H10" s="4"/>
      <c r="I10" s="4"/>
      <c r="J10" s="4"/>
    </row>
    <row r="11" customFormat="false" ht="15" hidden="false" customHeight="false" outlineLevel="0" collapsed="false">
      <c r="A11" s="6"/>
      <c r="B11" s="4"/>
      <c r="C11" s="4"/>
      <c r="D11" s="4"/>
      <c r="E11" s="4"/>
      <c r="F11" s="7"/>
      <c r="G11" s="4"/>
      <c r="H11" s="4"/>
      <c r="I11" s="4"/>
      <c r="J11" s="4"/>
    </row>
    <row r="12" customFormat="false" ht="15" hidden="false" customHeight="false" outlineLevel="0" collapsed="false">
      <c r="A12" s="6"/>
      <c r="B12" s="4"/>
      <c r="C12" s="4"/>
      <c r="D12" s="4"/>
      <c r="E12" s="4"/>
      <c r="F12" s="7"/>
      <c r="G12" s="4"/>
      <c r="H12" s="4"/>
      <c r="I12" s="4"/>
      <c r="J12" s="4"/>
    </row>
    <row r="13" customFormat="false" ht="15" hidden="false" customHeight="false" outlineLevel="0" collapsed="false">
      <c r="A13" s="6"/>
      <c r="B13" s="4"/>
      <c r="C13" s="4"/>
      <c r="D13" s="4"/>
      <c r="E13" s="4"/>
      <c r="F13" s="7"/>
      <c r="G13" s="4"/>
      <c r="H13" s="4"/>
      <c r="I13" s="4"/>
      <c r="J13" s="4"/>
    </row>
    <row r="14" customFormat="false" ht="15" hidden="false" customHeight="false" outlineLevel="0" collapsed="false">
      <c r="A14" s="6"/>
      <c r="B14" s="4"/>
      <c r="C14" s="4"/>
      <c r="D14" s="4"/>
      <c r="E14" s="4"/>
      <c r="F14" s="7"/>
      <c r="G14" s="4"/>
      <c r="H14" s="4"/>
      <c r="I14" s="4"/>
      <c r="J14" s="4"/>
    </row>
    <row r="15" customFormat="false" ht="15" hidden="false" customHeight="false" outlineLevel="0" collapsed="false">
      <c r="A15" s="6"/>
      <c r="B15" s="4"/>
      <c r="C15" s="4"/>
      <c r="D15" s="4"/>
      <c r="E15" s="4"/>
      <c r="F15" s="7"/>
      <c r="G15" s="4"/>
      <c r="H15" s="4"/>
      <c r="I15" s="4"/>
      <c r="J15" s="4"/>
    </row>
    <row r="16" customFormat="false" ht="15" hidden="false" customHeight="false" outlineLevel="0" collapsed="false">
      <c r="A16" s="6"/>
      <c r="B16" s="4"/>
      <c r="C16" s="4"/>
      <c r="D16" s="4"/>
      <c r="E16" s="4"/>
      <c r="F16" s="7"/>
      <c r="G16" s="4"/>
      <c r="H16" s="4"/>
      <c r="I16" s="4"/>
      <c r="J16" s="4"/>
    </row>
    <row r="17" customFormat="false" ht="15" hidden="false" customHeight="false" outlineLevel="0" collapsed="false">
      <c r="A17" s="6"/>
      <c r="B17" s="4"/>
      <c r="C17" s="4"/>
      <c r="D17" s="4"/>
      <c r="E17" s="4"/>
      <c r="F17" s="7"/>
      <c r="G17" s="4"/>
      <c r="H17" s="4"/>
      <c r="I17" s="4"/>
      <c r="J17" s="4"/>
    </row>
    <row r="18" customFormat="false" ht="15" hidden="false" customHeight="false" outlineLevel="0" collapsed="false">
      <c r="A18" s="6"/>
      <c r="B18" s="4"/>
      <c r="C18" s="4"/>
      <c r="D18" s="4"/>
      <c r="E18" s="4"/>
      <c r="F18" s="7"/>
      <c r="G18" s="4"/>
      <c r="H18" s="4"/>
      <c r="I18" s="4"/>
      <c r="J18" s="4"/>
    </row>
    <row r="19" customFormat="false" ht="15" hidden="false" customHeight="false" outlineLevel="0" collapsed="false">
      <c r="A19" s="6"/>
      <c r="B19" s="4"/>
      <c r="C19" s="4"/>
      <c r="D19" s="4"/>
      <c r="E19" s="4"/>
      <c r="F19" s="7"/>
      <c r="G19" s="4"/>
      <c r="H19" s="4"/>
      <c r="I19" s="4"/>
      <c r="J19" s="4"/>
    </row>
    <row r="20" customFormat="false" ht="15" hidden="false" customHeight="false" outlineLevel="0" collapsed="false">
      <c r="A20" s="6"/>
      <c r="B20" s="4"/>
      <c r="C20" s="4"/>
      <c r="D20" s="4"/>
      <c r="E20" s="4"/>
      <c r="F20" s="7"/>
      <c r="G20" s="4"/>
      <c r="H20" s="4"/>
      <c r="I20" s="4"/>
      <c r="J20" s="4"/>
    </row>
    <row r="21" customFormat="false" ht="15" hidden="false" customHeight="false" outlineLevel="0" collapsed="false">
      <c r="A21" s="6"/>
      <c r="B21" s="4"/>
      <c r="C21" s="4"/>
      <c r="D21" s="4"/>
      <c r="E21" s="4"/>
      <c r="F21" s="7"/>
      <c r="G21" s="4"/>
      <c r="H21" s="4"/>
      <c r="I21" s="4"/>
      <c r="J21" s="4"/>
    </row>
    <row r="22" customFormat="false" ht="15" hidden="false" customHeight="false" outlineLevel="0" collapsed="false">
      <c r="A22" s="6"/>
      <c r="B22" s="4"/>
      <c r="C22" s="4"/>
      <c r="D22" s="4"/>
      <c r="E22" s="4"/>
      <c r="F22" s="7"/>
      <c r="G22" s="4"/>
      <c r="H22" s="4"/>
      <c r="I22" s="4"/>
      <c r="J22" s="4"/>
    </row>
    <row r="23" customFormat="false" ht="15" hidden="false" customHeight="false" outlineLevel="0" collapsed="false">
      <c r="A23" s="6"/>
      <c r="B23" s="4"/>
      <c r="C23" s="4"/>
      <c r="D23" s="4"/>
      <c r="E23" s="4"/>
      <c r="F23" s="7"/>
      <c r="G23" s="4"/>
      <c r="H23" s="4"/>
      <c r="I23" s="4"/>
      <c r="J23" s="4"/>
    </row>
    <row r="24" customFormat="false" ht="15" hidden="false" customHeight="false" outlineLevel="0" collapsed="false">
      <c r="A24" s="6"/>
      <c r="B24" s="4"/>
      <c r="C24" s="4"/>
      <c r="D24" s="4"/>
      <c r="E24" s="4"/>
      <c r="F24" s="7"/>
      <c r="G24" s="4"/>
      <c r="H24" s="4"/>
      <c r="I24" s="4"/>
      <c r="J24" s="4"/>
    </row>
    <row r="25" customFormat="false" ht="15" hidden="false" customHeight="false" outlineLevel="0" collapsed="false">
      <c r="A25" s="6"/>
      <c r="B25" s="4"/>
      <c r="C25" s="4"/>
      <c r="D25" s="4"/>
      <c r="E25" s="4"/>
      <c r="F25" s="7"/>
      <c r="G25" s="4"/>
      <c r="H25" s="4"/>
      <c r="I25" s="4"/>
      <c r="J25" s="4"/>
    </row>
    <row r="26" customFormat="false" ht="15" hidden="false" customHeight="false" outlineLevel="0" collapsed="false">
      <c r="A26" s="6"/>
      <c r="B26" s="4"/>
      <c r="C26" s="4"/>
      <c r="D26" s="4"/>
      <c r="E26" s="4"/>
      <c r="F26" s="7"/>
      <c r="G26" s="4"/>
      <c r="H26" s="4"/>
      <c r="I26" s="4"/>
      <c r="J26" s="4"/>
    </row>
    <row r="27" customFormat="false" ht="15" hidden="false" customHeight="false" outlineLevel="0" collapsed="false">
      <c r="A27" s="6"/>
      <c r="B27" s="4"/>
      <c r="C27" s="4"/>
      <c r="D27" s="4"/>
      <c r="E27" s="4"/>
      <c r="F27" s="7"/>
      <c r="G27" s="4"/>
      <c r="H27" s="4"/>
      <c r="I27" s="4"/>
      <c r="J27" s="4"/>
    </row>
    <row r="28" customFormat="false" ht="15" hidden="false" customHeight="false" outlineLevel="0" collapsed="false">
      <c r="A28" s="6"/>
      <c r="B28" s="4"/>
      <c r="C28" s="4"/>
      <c r="D28" s="4"/>
      <c r="E28" s="4"/>
      <c r="F28" s="7"/>
      <c r="G28" s="4"/>
      <c r="H28" s="4"/>
      <c r="I28" s="4"/>
      <c r="J28" s="4"/>
    </row>
    <row r="29" customFormat="false" ht="15" hidden="false" customHeight="false" outlineLevel="0" collapsed="false">
      <c r="A29" s="6"/>
      <c r="B29" s="4"/>
      <c r="C29" s="4"/>
      <c r="D29" s="4"/>
      <c r="E29" s="4"/>
      <c r="F29" s="7"/>
      <c r="G29" s="4"/>
      <c r="H29" s="4"/>
      <c r="I29" s="4"/>
      <c r="J29" s="4"/>
    </row>
    <row r="30" customFormat="false" ht="15" hidden="false" customHeight="false" outlineLevel="0" collapsed="false">
      <c r="A30" s="6"/>
      <c r="B30" s="4"/>
      <c r="C30" s="4"/>
      <c r="D30" s="4"/>
      <c r="E30" s="4"/>
      <c r="F30" s="7"/>
      <c r="G30" s="4"/>
      <c r="H30" s="4"/>
      <c r="I30" s="4"/>
      <c r="J30" s="4"/>
    </row>
    <row r="31" customFormat="false" ht="15" hidden="false" customHeight="false" outlineLevel="0" collapsed="false">
      <c r="A31" s="6"/>
      <c r="B31" s="4"/>
      <c r="C31" s="4"/>
      <c r="D31" s="4"/>
      <c r="E31" s="4"/>
      <c r="F31" s="7"/>
      <c r="G31" s="4"/>
      <c r="H31" s="4"/>
      <c r="I31" s="4"/>
      <c r="J31" s="4"/>
    </row>
    <row r="32" customFormat="false" ht="15" hidden="false" customHeight="false" outlineLevel="0" collapsed="false">
      <c r="A32" s="6"/>
      <c r="B32" s="4"/>
      <c r="C32" s="4"/>
      <c r="D32" s="4"/>
      <c r="E32" s="4"/>
      <c r="F32" s="7"/>
      <c r="G32" s="4"/>
      <c r="H32" s="4"/>
      <c r="I32" s="4"/>
      <c r="J32" s="4"/>
    </row>
    <row r="33" customFormat="false" ht="15" hidden="false" customHeight="false" outlineLevel="0" collapsed="false">
      <c r="A33" s="6"/>
      <c r="B33" s="4"/>
      <c r="C33" s="4"/>
      <c r="D33" s="4"/>
      <c r="E33" s="4"/>
      <c r="F33" s="7"/>
      <c r="G33" s="4"/>
      <c r="H33" s="4"/>
      <c r="I33" s="4"/>
      <c r="J33" s="4"/>
    </row>
    <row r="34" customFormat="false" ht="15" hidden="false" customHeight="false" outlineLevel="0" collapsed="false">
      <c r="A34" s="6"/>
      <c r="B34" s="4"/>
      <c r="C34" s="4"/>
      <c r="D34" s="4"/>
      <c r="E34" s="4"/>
      <c r="F34" s="7"/>
      <c r="G34" s="4"/>
      <c r="H34" s="4"/>
      <c r="I34" s="4"/>
      <c r="J34" s="4"/>
    </row>
  </sheetData>
  <mergeCells count="2">
    <mergeCell ref="A1:J1"/>
    <mergeCell ref="A2:J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LibreOffice/26.2.4.2$Linux_X86_64 LibreOffice_project/620$Build-2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2026-07-14T19:31:48Z</dcterms:created>
  <dc:creator>openpyxl</dc:creator>
  <dc:description/>
  <dc:language>en-US</dc:language>
  <cp:lastModifiedBy/>
  <dcterms:modified xsi:type="dcterms:W3CDTF">2026-07-14T19:31:48Z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